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scoveryfr-my.sharepoint.com/personal/stuart46_discovery_co_za/Documents/"/>
    </mc:Choice>
  </mc:AlternateContent>
  <xr:revisionPtr revIDLastSave="153" documentId="8_{480C737F-6B76-40CE-A6A1-0E15233F9A64}" xr6:coauthVersionLast="47" xr6:coauthVersionMax="47" xr10:uidLastSave="{69A4A08D-0986-456B-BD12-0490020938B4}"/>
  <bookViews>
    <workbookView xWindow="28680" yWindow="-120" windowWidth="29040" windowHeight="15720" xr2:uid="{88284A9A-9E32-4374-817A-E96205F70EBB}"/>
  </bookViews>
  <sheets>
    <sheet name="Conversion Table" sheetId="15" r:id="rId1"/>
    <sheet name="Pacing examples" sheetId="14" r:id="rId2"/>
  </sheets>
  <definedNames>
    <definedName name="ExpLong" localSheetId="0">'Conversion Table'!#REF!</definedName>
    <definedName name="ExpLong" localSheetId="1">'Pacing examples'!#REF!</definedName>
    <definedName name="ExpLong">#REF!</definedName>
    <definedName name="ExpShort" localSheetId="0">'Conversion Table'!#REF!</definedName>
    <definedName name="ExpShort" localSheetId="1">'Pacing examples'!#REF!</definedName>
    <definedName name="ExpShort">#REF!</definedName>
    <definedName name="FactorLong" localSheetId="0">'Conversion Table'!#REF!</definedName>
    <definedName name="FactorLong" localSheetId="1">'Pacing examples'!#REF!</definedName>
    <definedName name="FactorLong">#REF!</definedName>
    <definedName name="FactorShort" localSheetId="0">'Conversion Table'!#REF!</definedName>
    <definedName name="FactorShort" localSheetId="1">'Pacing examples'!#REF!</definedName>
    <definedName name="FactorSho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5" l="1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" i="15"/>
  <c r="E3" i="15"/>
  <c r="J19" i="14"/>
  <c r="K19" i="14" s="1"/>
  <c r="J18" i="14"/>
  <c r="K18" i="14" s="1"/>
  <c r="J17" i="14"/>
  <c r="K17" i="14" s="1"/>
  <c r="J16" i="14"/>
  <c r="K16" i="14" s="1"/>
  <c r="J15" i="14"/>
  <c r="K15" i="14" s="1"/>
  <c r="J14" i="14"/>
  <c r="K14" i="14" s="1"/>
  <c r="J13" i="14"/>
  <c r="K13" i="14" s="1"/>
  <c r="J12" i="14"/>
  <c r="K12" i="14" s="1"/>
  <c r="J11" i="14"/>
  <c r="K11" i="14" s="1"/>
  <c r="J10" i="14"/>
  <c r="K10" i="14" s="1"/>
  <c r="J9" i="14"/>
  <c r="K9" i="14" s="1"/>
  <c r="J8" i="14"/>
  <c r="K8" i="14" s="1"/>
  <c r="J7" i="14"/>
  <c r="K7" i="14" s="1"/>
  <c r="J6" i="14"/>
  <c r="K6" i="14" s="1"/>
  <c r="J5" i="14"/>
  <c r="K5" i="14" s="1"/>
  <c r="J4" i="14"/>
  <c r="K4" i="14" s="1"/>
  <c r="G13" i="14"/>
  <c r="H13" i="14" s="1"/>
  <c r="G5" i="14"/>
  <c r="H5" i="14" s="1"/>
  <c r="G6" i="14"/>
  <c r="H6" i="14" s="1"/>
  <c r="G7" i="14"/>
  <c r="H7" i="14" s="1"/>
  <c r="G8" i="14"/>
  <c r="H8" i="14" s="1"/>
  <c r="G9" i="14"/>
  <c r="H9" i="14" s="1"/>
  <c r="G10" i="14"/>
  <c r="H10" i="14" s="1"/>
  <c r="G11" i="14"/>
  <c r="H11" i="14" s="1"/>
  <c r="G12" i="14"/>
  <c r="H12" i="14" s="1"/>
  <c r="G14" i="14"/>
  <c r="H14" i="14" s="1"/>
  <c r="G15" i="14"/>
  <c r="H15" i="14" s="1"/>
  <c r="G16" i="14"/>
  <c r="H16" i="14" s="1"/>
  <c r="G17" i="14"/>
  <c r="H17" i="14" s="1"/>
  <c r="G18" i="14"/>
  <c r="H18" i="14" s="1"/>
  <c r="G19" i="14"/>
  <c r="H19" i="14" s="1"/>
  <c r="G4" i="14"/>
  <c r="H4" i="14" s="1"/>
  <c r="D13" i="14"/>
  <c r="E13" i="14" s="1"/>
  <c r="D5" i="14"/>
  <c r="E5" i="14" s="1"/>
  <c r="D6" i="14"/>
  <c r="E6" i="14" s="1"/>
  <c r="D7" i="14"/>
  <c r="E7" i="14" s="1"/>
  <c r="D8" i="14"/>
  <c r="E8" i="14" s="1"/>
  <c r="D9" i="14"/>
  <c r="E9" i="14" s="1"/>
  <c r="D10" i="14"/>
  <c r="E10" i="14" s="1"/>
  <c r="D11" i="14"/>
  <c r="E11" i="14" s="1"/>
  <c r="D12" i="14"/>
  <c r="E12" i="14" s="1"/>
  <c r="D14" i="14"/>
  <c r="E14" i="14" s="1"/>
  <c r="D15" i="14"/>
  <c r="E15" i="14" s="1"/>
  <c r="D16" i="14"/>
  <c r="E16" i="14" s="1"/>
  <c r="D17" i="14"/>
  <c r="E17" i="14" s="1"/>
  <c r="D18" i="14"/>
  <c r="E18" i="14" s="1"/>
  <c r="D19" i="14"/>
  <c r="E19" i="14" s="1"/>
  <c r="D4" i="14"/>
  <c r="E4" i="14" s="1"/>
</calcChain>
</file>

<file path=xl/sharedStrings.xml><?xml version="1.0" encoding="utf-8"?>
<sst xmlns="http://schemas.openxmlformats.org/spreadsheetml/2006/main" count="19" uniqueCount="9">
  <si>
    <t>Race Distance</t>
  </si>
  <si>
    <t>Pace</t>
  </si>
  <si>
    <t>Time at Pace</t>
  </si>
  <si>
    <t>90 / Comrades</t>
  </si>
  <si>
    <t>Adjusted Marathon Time</t>
  </si>
  <si>
    <t>Multiplication Factor</t>
  </si>
  <si>
    <t>Your Race Time (h:mm:ss)</t>
  </si>
  <si>
    <r>
      <rPr>
        <b/>
        <sz val="11"/>
        <color theme="0"/>
        <rFont val="Calibri"/>
        <family val="2"/>
        <scheme val="minor"/>
      </rPr>
      <t>TWO OCEANS 2026: Ultra to Marathon Qualifier Conversions</t>
    </r>
    <r>
      <rPr>
        <sz val="11"/>
        <color theme="0"/>
        <rFont val="Calibri"/>
        <family val="2"/>
        <scheme val="minor"/>
      </rPr>
      <t xml:space="preserve">
</t>
    </r>
    <r>
      <rPr>
        <sz val="9"/>
        <color theme="0"/>
        <rFont val="Calibri"/>
        <family val="2"/>
        <scheme val="minor"/>
      </rPr>
      <t>@runningmann100 / www.runningmann.com</t>
    </r>
  </si>
  <si>
    <r>
      <rPr>
        <b/>
        <sz val="16"/>
        <color theme="0"/>
        <rFont val="Calibri"/>
        <family val="2"/>
        <scheme val="minor"/>
      </rPr>
      <t>TWO OCEANS 2026: Ultra to Marathon Qualifier Conversions</t>
    </r>
    <r>
      <rPr>
        <sz val="11"/>
        <color theme="0"/>
        <rFont val="Calibri"/>
        <family val="2"/>
        <scheme val="minor"/>
      </rPr>
      <t xml:space="preserve">
@runningmann100 / www.runningmann.com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</si>
</sst>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21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/>
    <xf numFmtId="0" fontId="0" fillId="2" borderId="3" xfId="0" applyFill="1" applyBorder="1"/>
    <xf numFmtId="0" fontId="0" fillId="2" borderId="7" xfId="0" applyFill="1" applyBorder="1"/>
    <xf numFmtId="21" fontId="0" fillId="2" borderId="1" xfId="0" applyNumberFormat="1" applyFill="1" applyBorder="1" applyAlignment="1">
      <alignment wrapText="1"/>
    </xf>
    <xf numFmtId="21" fontId="0" fillId="2" borderId="7" xfId="0" applyNumberForma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0" fillId="3" borderId="4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2" fontId="0" fillId="3" borderId="7" xfId="0" applyNumberFormat="1" applyFill="1" applyBorder="1" applyAlignment="1">
      <alignment horizontal="center"/>
    </xf>
    <xf numFmtId="21" fontId="0" fillId="4" borderId="1" xfId="0" applyNumberFormat="1" applyFill="1" applyBorder="1" applyAlignment="1">
      <alignment wrapText="1"/>
    </xf>
    <xf numFmtId="21" fontId="0" fillId="4" borderId="7" xfId="0" applyNumberFormat="1" applyFill="1" applyBorder="1" applyAlignment="1">
      <alignment wrapText="1"/>
    </xf>
    <xf numFmtId="21" fontId="0" fillId="4" borderId="5" xfId="0" applyNumberFormat="1" applyFill="1" applyBorder="1" applyAlignment="1">
      <alignment wrapText="1"/>
    </xf>
    <xf numFmtId="21" fontId="0" fillId="4" borderId="8" xfId="0" applyNumberFormat="1" applyFill="1" applyBorder="1" applyAlignment="1">
      <alignment wrapText="1"/>
    </xf>
    <xf numFmtId="0" fontId="2" fillId="7" borderId="3" xfId="0" applyFont="1" applyFill="1" applyBorder="1"/>
    <xf numFmtId="21" fontId="0" fillId="8" borderId="3" xfId="0" applyNumberFormat="1" applyFill="1" applyBorder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2" fontId="0" fillId="3" borderId="5" xfId="0" applyNumberFormat="1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  <xf numFmtId="21" fontId="0" fillId="0" borderId="2" xfId="0" applyNumberFormat="1" applyBorder="1"/>
    <xf numFmtId="21" fontId="0" fillId="0" borderId="4" xfId="0" applyNumberFormat="1" applyBorder="1"/>
    <xf numFmtId="21" fontId="0" fillId="0" borderId="6" xfId="0" applyNumberFormat="1" applyBorder="1"/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21" fontId="0" fillId="4" borderId="16" xfId="0" applyNumberFormat="1" applyFill="1" applyBorder="1"/>
    <xf numFmtId="21" fontId="0" fillId="4" borderId="5" xfId="0" applyNumberFormat="1" applyFill="1" applyBorder="1"/>
    <xf numFmtId="21" fontId="0" fillId="4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290C-9886-4658-911B-42311407421A}">
  <dimension ref="A1:E18"/>
  <sheetViews>
    <sheetView tabSelected="1" zoomScale="160" zoomScaleNormal="160" workbookViewId="0">
      <selection activeCell="D3" sqref="D3"/>
    </sheetView>
  </sheetViews>
  <sheetFormatPr defaultRowHeight="14.5" x14ac:dyDescent="0.35"/>
  <cols>
    <col min="1" max="1" width="12.90625" customWidth="1"/>
    <col min="2" max="2" width="13.1796875" customWidth="1"/>
    <col min="3" max="3" width="0.6328125" customWidth="1"/>
    <col min="4" max="4" width="15.08984375" customWidth="1"/>
    <col min="5" max="5" width="14.81640625" customWidth="1"/>
  </cols>
  <sheetData>
    <row r="1" spans="1:5" ht="27" customHeight="1" thickBot="1" x14ac:dyDescent="0.4">
      <c r="A1" s="23" t="s">
        <v>7</v>
      </c>
      <c r="B1" s="45"/>
      <c r="C1" s="45"/>
      <c r="D1" s="45"/>
      <c r="E1" s="46"/>
    </row>
    <row r="2" spans="1:5" ht="29.5" thickBot="1" x14ac:dyDescent="0.4">
      <c r="A2" s="40" t="s">
        <v>0</v>
      </c>
      <c r="B2" s="41" t="s">
        <v>5</v>
      </c>
      <c r="C2" s="42"/>
      <c r="D2" s="43" t="s">
        <v>6</v>
      </c>
      <c r="E2" s="44" t="s">
        <v>4</v>
      </c>
    </row>
    <row r="3" spans="1:5" x14ac:dyDescent="0.35">
      <c r="A3" s="11">
        <v>42</v>
      </c>
      <c r="B3" s="12">
        <v>1</v>
      </c>
      <c r="C3" s="35"/>
      <c r="D3" s="37"/>
      <c r="E3" s="47">
        <f>D3*B3</f>
        <v>0</v>
      </c>
    </row>
    <row r="4" spans="1:5" x14ac:dyDescent="0.35">
      <c r="A4" s="11">
        <v>45</v>
      </c>
      <c r="B4" s="12">
        <v>0.92</v>
      </c>
      <c r="C4" s="35"/>
      <c r="D4" s="38"/>
      <c r="E4" s="48">
        <f>D4*B4</f>
        <v>0</v>
      </c>
    </row>
    <row r="5" spans="1:5" x14ac:dyDescent="0.35">
      <c r="A5" s="11">
        <v>48</v>
      </c>
      <c r="B5" s="12">
        <v>0.86</v>
      </c>
      <c r="C5" s="35"/>
      <c r="D5" s="38"/>
      <c r="E5" s="48">
        <f>D5*B5</f>
        <v>0</v>
      </c>
    </row>
    <row r="6" spans="1:5" x14ac:dyDescent="0.35">
      <c r="A6" s="11">
        <v>50</v>
      </c>
      <c r="B6" s="12">
        <v>0.82</v>
      </c>
      <c r="C6" s="35"/>
      <c r="D6" s="38"/>
      <c r="E6" s="48">
        <f>D6*B6</f>
        <v>0</v>
      </c>
    </row>
    <row r="7" spans="1:5" x14ac:dyDescent="0.35">
      <c r="A7" s="11">
        <v>52</v>
      </c>
      <c r="B7" s="12">
        <v>0.76</v>
      </c>
      <c r="C7" s="35"/>
      <c r="D7" s="38"/>
      <c r="E7" s="48">
        <f>D7*B7</f>
        <v>0</v>
      </c>
    </row>
    <row r="8" spans="1:5" x14ac:dyDescent="0.35">
      <c r="A8" s="11">
        <v>56</v>
      </c>
      <c r="B8" s="12">
        <v>0.71</v>
      </c>
      <c r="C8" s="35"/>
      <c r="D8" s="38"/>
      <c r="E8" s="48">
        <f>D8*B8</f>
        <v>0</v>
      </c>
    </row>
    <row r="9" spans="1:5" x14ac:dyDescent="0.35">
      <c r="A9" s="11">
        <v>60</v>
      </c>
      <c r="B9" s="12">
        <v>0.66</v>
      </c>
      <c r="C9" s="35"/>
      <c r="D9" s="38"/>
      <c r="E9" s="48">
        <f>D9*B9</f>
        <v>0</v>
      </c>
    </row>
    <row r="10" spans="1:5" x14ac:dyDescent="0.35">
      <c r="A10" s="11">
        <v>70</v>
      </c>
      <c r="B10" s="12">
        <v>0.55000000000000004</v>
      </c>
      <c r="C10" s="35"/>
      <c r="D10" s="38"/>
      <c r="E10" s="48">
        <f>D10*B10</f>
        <v>0</v>
      </c>
    </row>
    <row r="11" spans="1:5" x14ac:dyDescent="0.35">
      <c r="A11" s="11">
        <v>80</v>
      </c>
      <c r="B11" s="12">
        <v>0.47</v>
      </c>
      <c r="C11" s="35"/>
      <c r="D11" s="38"/>
      <c r="E11" s="48">
        <f>D11*B11</f>
        <v>0</v>
      </c>
    </row>
    <row r="12" spans="1:5" x14ac:dyDescent="0.35">
      <c r="A12" s="11" t="s">
        <v>3</v>
      </c>
      <c r="B12" s="12">
        <v>0.41</v>
      </c>
      <c r="C12" s="35"/>
      <c r="D12" s="38"/>
      <c r="E12" s="48">
        <f>D12*B12</f>
        <v>0</v>
      </c>
    </row>
    <row r="13" spans="1:5" x14ac:dyDescent="0.35">
      <c r="A13" s="11">
        <v>100</v>
      </c>
      <c r="B13" s="12">
        <v>0.36</v>
      </c>
      <c r="C13" s="35"/>
      <c r="D13" s="38"/>
      <c r="E13" s="48">
        <f>D13*B13</f>
        <v>0</v>
      </c>
    </row>
    <row r="14" spans="1:5" x14ac:dyDescent="0.35">
      <c r="A14" s="11">
        <v>110</v>
      </c>
      <c r="B14" s="12">
        <v>0.32</v>
      </c>
      <c r="C14" s="35"/>
      <c r="D14" s="38"/>
      <c r="E14" s="48">
        <f>D14*B14</f>
        <v>0</v>
      </c>
    </row>
    <row r="15" spans="1:5" x14ac:dyDescent="0.35">
      <c r="A15" s="11">
        <v>120</v>
      </c>
      <c r="B15" s="12">
        <v>0.28999999999999998</v>
      </c>
      <c r="C15" s="35"/>
      <c r="D15" s="38"/>
      <c r="E15" s="48">
        <f>D15*B15</f>
        <v>0</v>
      </c>
    </row>
    <row r="16" spans="1:5" x14ac:dyDescent="0.35">
      <c r="A16" s="11">
        <v>140</v>
      </c>
      <c r="B16" s="12">
        <v>0.24</v>
      </c>
      <c r="C16" s="35"/>
      <c r="D16" s="38"/>
      <c r="E16" s="48">
        <f>D16*B16</f>
        <v>0</v>
      </c>
    </row>
    <row r="17" spans="1:5" x14ac:dyDescent="0.35">
      <c r="A17" s="11">
        <v>150</v>
      </c>
      <c r="B17" s="12">
        <v>0.23</v>
      </c>
      <c r="C17" s="35"/>
      <c r="D17" s="38"/>
      <c r="E17" s="48">
        <f>D17*B17</f>
        <v>0</v>
      </c>
    </row>
    <row r="18" spans="1:5" ht="15" thickBot="1" x14ac:dyDescent="0.4">
      <c r="A18" s="13">
        <v>160</v>
      </c>
      <c r="B18" s="14">
        <v>0.21</v>
      </c>
      <c r="C18" s="36"/>
      <c r="D18" s="39"/>
      <c r="E18" s="49">
        <f>D18*B18</f>
        <v>0</v>
      </c>
    </row>
  </sheetData>
  <mergeCells count="1">
    <mergeCell ref="A1:E1"/>
  </mergeCells>
  <pageMargins left="0.7" right="0.7" top="0.75" bottom="0.75" header="0.3" footer="0.3"/>
  <headerFooter>
    <oddFooter>&amp;R_x000D_&amp;1#&amp;"Aptos"&amp;10&amp;K000000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0F0F1-90E3-4056-B425-96A056B7098B}">
  <dimension ref="A1:L19"/>
  <sheetViews>
    <sheetView zoomScale="190" zoomScaleNormal="190" workbookViewId="0">
      <selection activeCell="N9" sqref="N9"/>
    </sheetView>
  </sheetViews>
  <sheetFormatPr defaultRowHeight="14.5" x14ac:dyDescent="0.35"/>
  <cols>
    <col min="1" max="1" width="12.90625" customWidth="1"/>
    <col min="2" max="2" width="13.1796875" customWidth="1"/>
    <col min="3" max="3" width="0.6328125" customWidth="1"/>
    <col min="4" max="4" width="8.26953125" style="1" customWidth="1"/>
    <col min="5" max="5" width="10.81640625" style="1" customWidth="1"/>
    <col min="6" max="6" width="0.6328125" customWidth="1"/>
    <col min="7" max="7" width="8.26953125" style="1" customWidth="1"/>
    <col min="8" max="8" width="10.81640625" style="1" customWidth="1"/>
    <col min="9" max="9" width="0.6328125" style="1" customWidth="1"/>
    <col min="10" max="10" width="8.26953125" style="1" customWidth="1"/>
    <col min="11" max="12" width="10.81640625" style="1" customWidth="1"/>
  </cols>
  <sheetData>
    <row r="1" spans="1:12" ht="37.5" customHeight="1" thickBot="1" x14ac:dyDescent="0.4">
      <c r="A1" s="23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2" ht="15" thickBot="1" x14ac:dyDescent="0.4">
      <c r="A2" s="29"/>
      <c r="B2" s="30"/>
      <c r="C2" s="5"/>
      <c r="D2" s="19" t="s">
        <v>1</v>
      </c>
      <c r="E2" s="20">
        <v>3.472222222222222E-3</v>
      </c>
      <c r="F2" s="5"/>
      <c r="G2" s="19" t="s">
        <v>1</v>
      </c>
      <c r="H2" s="20">
        <v>4.1666666666666666E-3</v>
      </c>
      <c r="I2" s="5"/>
      <c r="J2" s="19" t="s">
        <v>1</v>
      </c>
      <c r="K2" s="20">
        <v>4.8611111111111112E-3</v>
      </c>
      <c r="L2"/>
    </row>
    <row r="3" spans="1:12" ht="43.5" customHeight="1" x14ac:dyDescent="0.35">
      <c r="A3" s="31" t="s">
        <v>0</v>
      </c>
      <c r="B3" s="32" t="s">
        <v>5</v>
      </c>
      <c r="C3" s="26"/>
      <c r="D3" s="21" t="s">
        <v>2</v>
      </c>
      <c r="E3" s="21" t="s">
        <v>4</v>
      </c>
      <c r="F3" s="10"/>
      <c r="G3" s="21" t="s">
        <v>2</v>
      </c>
      <c r="H3" s="21" t="s">
        <v>4</v>
      </c>
      <c r="I3" s="9"/>
      <c r="J3" s="21" t="s">
        <v>2</v>
      </c>
      <c r="K3" s="22" t="s">
        <v>4</v>
      </c>
      <c r="L3" s="3"/>
    </row>
    <row r="4" spans="1:12" x14ac:dyDescent="0.35">
      <c r="A4" s="11">
        <v>42</v>
      </c>
      <c r="B4" s="33">
        <v>1</v>
      </c>
      <c r="C4" s="27"/>
      <c r="D4" s="15">
        <f t="shared" ref="D4:D12" si="0">$E$2*A4</f>
        <v>0.14583333333333331</v>
      </c>
      <c r="E4" s="15">
        <f>D4*B4</f>
        <v>0.14583333333333331</v>
      </c>
      <c r="F4" s="4"/>
      <c r="G4" s="15">
        <f>H$2*$A4</f>
        <v>0.17499999999999999</v>
      </c>
      <c r="H4" s="15">
        <f>G4*$B4</f>
        <v>0.17499999999999999</v>
      </c>
      <c r="I4" s="7"/>
      <c r="J4" s="15">
        <f>K$2*$A4</f>
        <v>0.20416666666666666</v>
      </c>
      <c r="K4" s="17">
        <f>J4*$B4</f>
        <v>0.20416666666666666</v>
      </c>
      <c r="L4" s="2"/>
    </row>
    <row r="5" spans="1:12" x14ac:dyDescent="0.35">
      <c r="A5" s="11">
        <v>45</v>
      </c>
      <c r="B5" s="33">
        <v>0.92</v>
      </c>
      <c r="C5" s="27"/>
      <c r="D5" s="15">
        <f t="shared" si="0"/>
        <v>0.15625</v>
      </c>
      <c r="E5" s="15">
        <f t="shared" ref="E5:E19" si="1">D5*B5</f>
        <v>0.14375000000000002</v>
      </c>
      <c r="F5" s="4"/>
      <c r="G5" s="15">
        <f t="shared" ref="G5:G19" si="2">H$2*$A5</f>
        <v>0.1875</v>
      </c>
      <c r="H5" s="15">
        <f t="shared" ref="H5:H19" si="3">G5*$B5</f>
        <v>0.17250000000000001</v>
      </c>
      <c r="I5" s="7"/>
      <c r="J5" s="15">
        <f t="shared" ref="J5:J19" si="4">K$2*$A5</f>
        <v>0.21875</v>
      </c>
      <c r="K5" s="17">
        <f t="shared" ref="K5:K19" si="5">J5*$B5</f>
        <v>0.20125000000000001</v>
      </c>
      <c r="L5" s="2"/>
    </row>
    <row r="6" spans="1:12" x14ac:dyDescent="0.35">
      <c r="A6" s="11">
        <v>48</v>
      </c>
      <c r="B6" s="33">
        <v>0.86</v>
      </c>
      <c r="C6" s="27"/>
      <c r="D6" s="15">
        <f t="shared" si="0"/>
        <v>0.16666666666666666</v>
      </c>
      <c r="E6" s="15">
        <f t="shared" si="1"/>
        <v>0.14333333333333331</v>
      </c>
      <c r="F6" s="4"/>
      <c r="G6" s="15">
        <f t="shared" si="2"/>
        <v>0.2</v>
      </c>
      <c r="H6" s="15">
        <f t="shared" si="3"/>
        <v>0.17200000000000001</v>
      </c>
      <c r="I6" s="7"/>
      <c r="J6" s="15">
        <f t="shared" si="4"/>
        <v>0.23333333333333334</v>
      </c>
      <c r="K6" s="17">
        <f t="shared" si="5"/>
        <v>0.20066666666666666</v>
      </c>
      <c r="L6" s="2"/>
    </row>
    <row r="7" spans="1:12" x14ac:dyDescent="0.35">
      <c r="A7" s="11">
        <v>50</v>
      </c>
      <c r="B7" s="33">
        <v>0.82</v>
      </c>
      <c r="C7" s="27"/>
      <c r="D7" s="15">
        <f t="shared" si="0"/>
        <v>0.1736111111111111</v>
      </c>
      <c r="E7" s="15">
        <f t="shared" si="1"/>
        <v>0.1423611111111111</v>
      </c>
      <c r="F7" s="4"/>
      <c r="G7" s="15">
        <f t="shared" si="2"/>
        <v>0.20833333333333334</v>
      </c>
      <c r="H7" s="15">
        <f t="shared" si="3"/>
        <v>0.17083333333333334</v>
      </c>
      <c r="I7" s="7"/>
      <c r="J7" s="15">
        <f t="shared" si="4"/>
        <v>0.24305555555555555</v>
      </c>
      <c r="K7" s="17">
        <f t="shared" si="5"/>
        <v>0.19930555555555554</v>
      </c>
      <c r="L7" s="2"/>
    </row>
    <row r="8" spans="1:12" x14ac:dyDescent="0.35">
      <c r="A8" s="11">
        <v>52</v>
      </c>
      <c r="B8" s="33">
        <v>0.76</v>
      </c>
      <c r="C8" s="27"/>
      <c r="D8" s="15">
        <f t="shared" si="0"/>
        <v>0.18055555555555555</v>
      </c>
      <c r="E8" s="15">
        <f t="shared" si="1"/>
        <v>0.13722222222222222</v>
      </c>
      <c r="F8" s="4"/>
      <c r="G8" s="15">
        <f t="shared" si="2"/>
        <v>0.21666666666666667</v>
      </c>
      <c r="H8" s="15">
        <f t="shared" si="3"/>
        <v>0.16466666666666668</v>
      </c>
      <c r="I8" s="7"/>
      <c r="J8" s="15">
        <f t="shared" si="4"/>
        <v>0.25277777777777777</v>
      </c>
      <c r="K8" s="17">
        <f t="shared" si="5"/>
        <v>0.19211111111111109</v>
      </c>
      <c r="L8" s="2"/>
    </row>
    <row r="9" spans="1:12" x14ac:dyDescent="0.35">
      <c r="A9" s="11">
        <v>56</v>
      </c>
      <c r="B9" s="33">
        <v>0.71</v>
      </c>
      <c r="C9" s="27"/>
      <c r="D9" s="15">
        <f t="shared" si="0"/>
        <v>0.19444444444444442</v>
      </c>
      <c r="E9" s="15">
        <f t="shared" si="1"/>
        <v>0.13805555555555554</v>
      </c>
      <c r="F9" s="4"/>
      <c r="G9" s="15">
        <f t="shared" si="2"/>
        <v>0.23333333333333334</v>
      </c>
      <c r="H9" s="15">
        <f t="shared" si="3"/>
        <v>0.16566666666666666</v>
      </c>
      <c r="I9" s="7"/>
      <c r="J9" s="15">
        <f t="shared" si="4"/>
        <v>0.27222222222222225</v>
      </c>
      <c r="K9" s="17">
        <f t="shared" si="5"/>
        <v>0.1932777777777778</v>
      </c>
      <c r="L9" s="2"/>
    </row>
    <row r="10" spans="1:12" x14ac:dyDescent="0.35">
      <c r="A10" s="11">
        <v>60</v>
      </c>
      <c r="B10" s="33">
        <v>0.66</v>
      </c>
      <c r="C10" s="27"/>
      <c r="D10" s="15">
        <f t="shared" si="0"/>
        <v>0.20833333333333331</v>
      </c>
      <c r="E10" s="15">
        <f t="shared" si="1"/>
        <v>0.13749999999999998</v>
      </c>
      <c r="F10" s="4"/>
      <c r="G10" s="15">
        <f t="shared" si="2"/>
        <v>0.25</v>
      </c>
      <c r="H10" s="15">
        <f t="shared" si="3"/>
        <v>0.16500000000000001</v>
      </c>
      <c r="I10" s="7"/>
      <c r="J10" s="15">
        <f t="shared" si="4"/>
        <v>0.29166666666666669</v>
      </c>
      <c r="K10" s="17">
        <f t="shared" si="5"/>
        <v>0.19250000000000003</v>
      </c>
      <c r="L10" s="2"/>
    </row>
    <row r="11" spans="1:12" x14ac:dyDescent="0.35">
      <c r="A11" s="11">
        <v>70</v>
      </c>
      <c r="B11" s="33">
        <v>0.55000000000000004</v>
      </c>
      <c r="C11" s="27"/>
      <c r="D11" s="15">
        <f t="shared" si="0"/>
        <v>0.24305555555555555</v>
      </c>
      <c r="E11" s="15">
        <f t="shared" si="1"/>
        <v>0.13368055555555555</v>
      </c>
      <c r="F11" s="4"/>
      <c r="G11" s="15">
        <f t="shared" si="2"/>
        <v>0.29166666666666669</v>
      </c>
      <c r="H11" s="15">
        <f t="shared" si="3"/>
        <v>0.16041666666666668</v>
      </c>
      <c r="I11" s="7"/>
      <c r="J11" s="15">
        <f t="shared" si="4"/>
        <v>0.34027777777777779</v>
      </c>
      <c r="K11" s="17">
        <f t="shared" si="5"/>
        <v>0.18715277777777781</v>
      </c>
      <c r="L11" s="2"/>
    </row>
    <row r="12" spans="1:12" x14ac:dyDescent="0.35">
      <c r="A12" s="11">
        <v>80</v>
      </c>
      <c r="B12" s="33">
        <v>0.47</v>
      </c>
      <c r="C12" s="27"/>
      <c r="D12" s="15">
        <f t="shared" si="0"/>
        <v>0.27777777777777779</v>
      </c>
      <c r="E12" s="15">
        <f t="shared" si="1"/>
        <v>0.13055555555555556</v>
      </c>
      <c r="F12" s="4"/>
      <c r="G12" s="15">
        <f t="shared" si="2"/>
        <v>0.33333333333333331</v>
      </c>
      <c r="H12" s="15">
        <f t="shared" si="3"/>
        <v>0.15666666666666665</v>
      </c>
      <c r="I12" s="7"/>
      <c r="J12" s="15">
        <f t="shared" si="4"/>
        <v>0.3888888888888889</v>
      </c>
      <c r="K12" s="17">
        <f t="shared" si="5"/>
        <v>0.18277777777777776</v>
      </c>
      <c r="L12" s="2"/>
    </row>
    <row r="13" spans="1:12" x14ac:dyDescent="0.35">
      <c r="A13" s="11" t="s">
        <v>3</v>
      </c>
      <c r="B13" s="33">
        <v>0.41</v>
      </c>
      <c r="C13" s="27"/>
      <c r="D13" s="15">
        <f>$E$2*90</f>
        <v>0.3125</v>
      </c>
      <c r="E13" s="15">
        <f t="shared" si="1"/>
        <v>0.12812499999999999</v>
      </c>
      <c r="F13" s="4"/>
      <c r="G13" s="15">
        <f>H$2*90</f>
        <v>0.375</v>
      </c>
      <c r="H13" s="15">
        <f t="shared" si="3"/>
        <v>0.15375</v>
      </c>
      <c r="I13" s="7"/>
      <c r="J13" s="15">
        <f>K$2*90</f>
        <v>0.4375</v>
      </c>
      <c r="K13" s="17">
        <f t="shared" si="5"/>
        <v>0.17937499999999998</v>
      </c>
      <c r="L13" s="2"/>
    </row>
    <row r="14" spans="1:12" x14ac:dyDescent="0.35">
      <c r="A14" s="11">
        <v>100</v>
      </c>
      <c r="B14" s="33">
        <v>0.36</v>
      </c>
      <c r="C14" s="27"/>
      <c r="D14" s="15">
        <f t="shared" ref="D14:D19" si="6">$E$2*A14</f>
        <v>0.34722222222222221</v>
      </c>
      <c r="E14" s="15">
        <f t="shared" si="1"/>
        <v>0.12499999999999999</v>
      </c>
      <c r="F14" s="4"/>
      <c r="G14" s="15">
        <f t="shared" si="2"/>
        <v>0.41666666666666669</v>
      </c>
      <c r="H14" s="15">
        <f t="shared" si="3"/>
        <v>0.15</v>
      </c>
      <c r="I14" s="7"/>
      <c r="J14" s="15">
        <f t="shared" si="4"/>
        <v>0.4861111111111111</v>
      </c>
      <c r="K14" s="17">
        <f t="shared" si="5"/>
        <v>0.17499999999999999</v>
      </c>
      <c r="L14" s="2"/>
    </row>
    <row r="15" spans="1:12" x14ac:dyDescent="0.35">
      <c r="A15" s="11">
        <v>110</v>
      </c>
      <c r="B15" s="33">
        <v>0.32</v>
      </c>
      <c r="C15" s="27"/>
      <c r="D15" s="15">
        <f t="shared" si="6"/>
        <v>0.38194444444444442</v>
      </c>
      <c r="E15" s="15">
        <f t="shared" si="1"/>
        <v>0.12222222222222222</v>
      </c>
      <c r="F15" s="4"/>
      <c r="G15" s="15">
        <f t="shared" si="2"/>
        <v>0.45833333333333331</v>
      </c>
      <c r="H15" s="15">
        <f t="shared" si="3"/>
        <v>0.14666666666666667</v>
      </c>
      <c r="I15" s="7"/>
      <c r="J15" s="15">
        <f t="shared" si="4"/>
        <v>0.53472222222222221</v>
      </c>
      <c r="K15" s="17">
        <f t="shared" si="5"/>
        <v>0.1711111111111111</v>
      </c>
      <c r="L15" s="2"/>
    </row>
    <row r="16" spans="1:12" x14ac:dyDescent="0.35">
      <c r="A16" s="11">
        <v>120</v>
      </c>
      <c r="B16" s="33">
        <v>0.28999999999999998</v>
      </c>
      <c r="C16" s="27"/>
      <c r="D16" s="15">
        <f t="shared" si="6"/>
        <v>0.41666666666666663</v>
      </c>
      <c r="E16" s="15">
        <f t="shared" si="1"/>
        <v>0.12083333333333332</v>
      </c>
      <c r="F16" s="4"/>
      <c r="G16" s="15">
        <f t="shared" si="2"/>
        <v>0.5</v>
      </c>
      <c r="H16" s="15">
        <f t="shared" si="3"/>
        <v>0.14499999999999999</v>
      </c>
      <c r="I16" s="7"/>
      <c r="J16" s="15">
        <f t="shared" si="4"/>
        <v>0.58333333333333337</v>
      </c>
      <c r="K16" s="17">
        <f t="shared" si="5"/>
        <v>0.16916666666666666</v>
      </c>
      <c r="L16" s="2"/>
    </row>
    <row r="17" spans="1:12" x14ac:dyDescent="0.35">
      <c r="A17" s="11">
        <v>140</v>
      </c>
      <c r="B17" s="33">
        <v>0.24</v>
      </c>
      <c r="C17" s="27"/>
      <c r="D17" s="15">
        <f t="shared" si="6"/>
        <v>0.4861111111111111</v>
      </c>
      <c r="E17" s="15">
        <f t="shared" si="1"/>
        <v>0.11666666666666665</v>
      </c>
      <c r="F17" s="4"/>
      <c r="G17" s="15">
        <f t="shared" si="2"/>
        <v>0.58333333333333337</v>
      </c>
      <c r="H17" s="15">
        <f t="shared" si="3"/>
        <v>0.14000000000000001</v>
      </c>
      <c r="I17" s="7"/>
      <c r="J17" s="15">
        <f t="shared" si="4"/>
        <v>0.68055555555555558</v>
      </c>
      <c r="K17" s="17">
        <f t="shared" si="5"/>
        <v>0.16333333333333333</v>
      </c>
      <c r="L17" s="2"/>
    </row>
    <row r="18" spans="1:12" x14ac:dyDescent="0.35">
      <c r="A18" s="11">
        <v>150</v>
      </c>
      <c r="B18" s="33">
        <v>0.23</v>
      </c>
      <c r="C18" s="27"/>
      <c r="D18" s="15">
        <f t="shared" si="6"/>
        <v>0.52083333333333326</v>
      </c>
      <c r="E18" s="15">
        <f t="shared" si="1"/>
        <v>0.11979166666666666</v>
      </c>
      <c r="F18" s="4"/>
      <c r="G18" s="15">
        <f t="shared" si="2"/>
        <v>0.625</v>
      </c>
      <c r="H18" s="15">
        <f t="shared" si="3"/>
        <v>0.14375000000000002</v>
      </c>
      <c r="I18" s="7"/>
      <c r="J18" s="15">
        <f t="shared" si="4"/>
        <v>0.72916666666666663</v>
      </c>
      <c r="K18" s="17">
        <f t="shared" si="5"/>
        <v>0.16770833333333332</v>
      </c>
      <c r="L18" s="2"/>
    </row>
    <row r="19" spans="1:12" ht="15" thickBot="1" x14ac:dyDescent="0.4">
      <c r="A19" s="13">
        <v>160</v>
      </c>
      <c r="B19" s="34">
        <v>0.21</v>
      </c>
      <c r="C19" s="28"/>
      <c r="D19" s="16">
        <f t="shared" si="6"/>
        <v>0.55555555555555558</v>
      </c>
      <c r="E19" s="16">
        <f t="shared" si="1"/>
        <v>0.11666666666666667</v>
      </c>
      <c r="F19" s="6"/>
      <c r="G19" s="16">
        <f t="shared" si="2"/>
        <v>0.66666666666666663</v>
      </c>
      <c r="H19" s="16">
        <f t="shared" si="3"/>
        <v>0.13999999999999999</v>
      </c>
      <c r="I19" s="8"/>
      <c r="J19" s="16">
        <f t="shared" si="4"/>
        <v>0.77777777777777779</v>
      </c>
      <c r="K19" s="18">
        <f t="shared" si="5"/>
        <v>0.16333333333333333</v>
      </c>
      <c r="L19" s="2"/>
    </row>
  </sheetData>
  <mergeCells count="1">
    <mergeCell ref="A1:K1"/>
  </mergeCells>
  <pageMargins left="0.7" right="0.7" top="0.75" bottom="0.75" header="0.3" footer="0.3"/>
  <headerFooter>
    <oddFooter>&amp;R_x000D_&amp;1#&amp;"Aptos"&amp;10&amp;K000000 Public</oddFooter>
  </headerFooter>
  <ignoredErrors>
    <ignoredError sqref="D13 G13 J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Conversion Table</vt:lpstr>
      <vt:lpstr>Pacing examples</vt:lpstr>
    </vt:vector>
  </TitlesOfParts>
  <Company>Western Cape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Murphy</dc:creator>
  <cp:lastModifiedBy>Stuart Mann</cp:lastModifiedBy>
  <dcterms:created xsi:type="dcterms:W3CDTF">2024-03-18T12:26:46Z</dcterms:created>
  <dcterms:modified xsi:type="dcterms:W3CDTF">2026-03-08T07:35:01Z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169910-5d15-4fcf-b907-540f83d85dd9_Enabled">
    <vt:lpwstr>true</vt:lpwstr>
  </property>
  <property fmtid="{D5CDD505-2E9C-101B-9397-08002B2CF9AE}" pid="3" name="MSIP_Label_79169910-5d15-4fcf-b907-540f83d85dd9_SetDate">
    <vt:lpwstr>2026-02-27T16:50:54Z</vt:lpwstr>
  </property>
  <property fmtid="{D5CDD505-2E9C-101B-9397-08002B2CF9AE}" pid="4" name="MSIP_Label_79169910-5d15-4fcf-b907-540f83d85dd9_Method">
    <vt:lpwstr>Privileged</vt:lpwstr>
  </property>
  <property fmtid="{D5CDD505-2E9C-101B-9397-08002B2CF9AE}" pid="5" name="MSIP_Label_79169910-5d15-4fcf-b907-540f83d85dd9_Name">
    <vt:lpwstr>Public - Discovery</vt:lpwstr>
  </property>
  <property fmtid="{D5CDD505-2E9C-101B-9397-08002B2CF9AE}" pid="6" name="MSIP_Label_79169910-5d15-4fcf-b907-540f83d85dd9_SiteId">
    <vt:lpwstr>710b1675-b870-4652-b453-d417a82a0b6f</vt:lpwstr>
  </property>
  <property fmtid="{D5CDD505-2E9C-101B-9397-08002B2CF9AE}" pid="7" name="MSIP_Label_79169910-5d15-4fcf-b907-540f83d85dd9_ActionId">
    <vt:lpwstr>9edb5dbe-6f3f-4209-80e9-bcdc0b086044</vt:lpwstr>
  </property>
  <property fmtid="{D5CDD505-2E9C-101B-9397-08002B2CF9AE}" pid="8" name="MSIP_Label_79169910-5d15-4fcf-b907-540f83d85dd9_ContentBits">
    <vt:lpwstr>2</vt:lpwstr>
  </property>
  <property fmtid="{D5CDD505-2E9C-101B-9397-08002B2CF9AE}" pid="9" name="MSIP_Label_79169910-5d15-4fcf-b907-540f83d85dd9_Tag">
    <vt:lpwstr>10, 0, 1, 1</vt:lpwstr>
  </property>
</Properties>
</file>